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8_EU - OPST-MŽP\1 výzva\nová výzva\"/>
    </mc:Choice>
  </mc:AlternateContent>
  <xr:revisionPtr revIDLastSave="0" documentId="13_ncr:1_{BF1652B0-5CD4-4D0F-AA67-0D43867211B1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7" i="1"/>
  <c r="P7" i="1"/>
  <c r="Q11" i="1" s="1"/>
  <c r="R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<sst xmlns="http://schemas.openxmlformats.org/spreadsheetml/2006/main" count="43" uniqueCount="41">
  <si>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</si>
  <si>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</si>
  <si>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</si>
  <si>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</si>
  <si>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</si>
  <si>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</si>
  <si>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</si>
  <si>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</si>
  <si>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</si>
  <si>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</si>
  <si>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</si>
  <si>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</si>
  <si>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</si>
  <si>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</si>
  <si>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</si>
  <si>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</si>
  <si>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</si>
  <si>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</si>
  <si>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</si>
  <si>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</si>
  <si>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</si>
  <si>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</si>
  <si>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</si>
  <si>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</si>
  <si>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</si>
  <si>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</si>
  <si>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</si>
  <si>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</si>
  <si>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</si>
  <si>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</si>
  <si>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</si>
  <si>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Samostatná faktura</t>
  </si>
  <si>
    <t xml:space="preserve">Příloha č. 2 Kupní smlouvy - technická specifikace
Výpočetní technika (III.) 158 - 2024 </t>
  </si>
  <si>
    <t>Notebook 14" včetně monitoru 27", myši a klávesnice</t>
  </si>
  <si>
    <t>21 dní</t>
  </si>
  <si>
    <t>Ing. Jarmila Ircingová, Ph.D.,
Tel.: 37763 3610</t>
  </si>
  <si>
    <t>Univerzitní 22, 
301 00 Plzeň,
Fakulta ekonomická - Děkanát,
místnost UL 404</t>
  </si>
  <si>
    <t>Operační systém Windows 11 64-bit Pro (nesmí to být licence typu K12 (EDU)) již předinstalované s možností připojení do domény.
OS Windows požadujeme z důvodu kompatibility s interními aplikacemi ZČU (Stag, Magion,...).
Existence ovladačů použitého HW ve Windows 11 nebo vyšší.
Podpora přes internet musí umožňovat stahování ovladačů a manuálu adresně pro konkrétní zařízení (sériové číslo).</t>
  </si>
  <si>
    <t>Záruka na notebook i monitor min. 5 let,
servis NBD on-site.</t>
  </si>
  <si>
    <r>
      <rPr>
        <b/>
        <sz val="11"/>
        <color theme="1"/>
        <rFont val="Calibri"/>
        <family val="2"/>
        <charset val="238"/>
        <scheme val="minor"/>
      </rPr>
      <t>Notebook:</t>
    </r>
    <r>
      <rPr>
        <sz val="11"/>
        <color theme="1"/>
        <rFont val="Calibri"/>
        <family val="2"/>
        <charset val="238"/>
        <scheme val="minor"/>
      </rPr>
      <t xml:space="preserve">
Výkon procesoru min. 17 500 bodů passmark, min. 12 jader, nativní podpora AI.
Mikrofon, IR webkamera s min. 5 Mpx rozlišením.
Displej  14" s min. Full HD rozlišením, antireflexní, min. 400 nits, poměr stran 16:10.
Porty min.: 2x Thunderbolt 4,  2x USB-A 3.0, RJ-45, HDMI 2.0, audio combo jack, slot pro zabezpečovací lanko.
Min. 16 GB RAM DDR5.
Min. 1 TB SSD.
Min. Wi-FI 6, Bluetooth min. v.5.3.
Česká podsvícená klávesnice.
Čtečka otisků prstů. 
Baterie min. 50 Wh.
Záruka min. 5 let NBD on-site.
Hmotnost do 1,4 kg. 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b/>
        <sz val="11"/>
        <rFont val="Calibri"/>
        <family val="2"/>
        <charset val="238"/>
        <scheme val="minor"/>
      </rPr>
      <t>Monitor:</t>
    </r>
    <r>
      <rPr>
        <sz val="11"/>
        <rFont val="Calibri"/>
        <family val="2"/>
        <charset val="238"/>
        <scheme val="minor"/>
      </rPr>
      <t xml:space="preserve">  Displej 27 palců s min. rozlišením QHD 2560 x 1440, typu IPS a poměrem stran 16:9. </t>
    </r>
    <r>
      <rPr>
        <sz val="11"/>
        <color theme="1"/>
        <rFont val="Calibri"/>
        <family val="2"/>
        <charset val="238"/>
        <scheme val="minor"/>
      </rPr>
      <t xml:space="preserve">Povrch displeje matný a nebo antireflexní. Doba odezvy displeje max. 5 ms, jas min. 350 cd/m2. Porty min.: 1x HDMI, 1x DisplayPort, 1x DisplayPort out, 2x USB-C, minimálně 1 x power delivery 65W. GLAN RJ45 s funkcí MAC Address Pass Through - funkční s dodaným ntb. Lze nastavit výšku, naklápění a otáčení. Záruka min. 5 let se servisem NBD on-site. </t>
    </r>
    <r>
      <rPr>
        <i/>
        <sz val="11"/>
        <color theme="1"/>
        <rFont val="Calibri"/>
        <family val="2"/>
        <charset val="238"/>
        <scheme val="minor"/>
      </rPr>
      <t>(Do faktury prosíme uvést samostatnou nabídkovou cenu monitoru.)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Kabelová optická myš</t>
    </r>
    <r>
      <rPr>
        <sz val="11"/>
        <color theme="1"/>
        <rFont val="Calibri"/>
        <family val="2"/>
        <charset val="238"/>
        <scheme val="minor"/>
      </rPr>
      <t xml:space="preserve"> v klasickém provedení: min. 1 200 DPI citlivost, USB připojení. Kabel min. 1,5 m, preferujeme neutrální černou barvu.   
</t>
    </r>
    <r>
      <rPr>
        <b/>
        <sz val="11"/>
        <color theme="1"/>
        <rFont val="Calibri"/>
        <family val="2"/>
        <charset val="238"/>
        <scheme val="minor"/>
      </rPr>
      <t>Klávesnice kancelářská:</t>
    </r>
    <r>
      <rPr>
        <sz val="11"/>
        <color theme="1"/>
        <rFont val="Calibri"/>
        <family val="2"/>
        <charset val="238"/>
        <scheme val="minor"/>
      </rPr>
      <t xml:space="preserve"> membránový, drátová, klasické (vysokoprofilové) klávesy, česká lokalizace kláves, USB-A, odolná proti polití, ergonomická, barva se preferuje černá.</t>
    </r>
  </si>
  <si>
    <t>Pokud financováno z projektových prostředků, pak ŘEŠITEL uvede: NÁZEV A ČÍSLO DOTAČNÍHO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</si>
</sst>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3" borderId="12" xfId="0" applyFont="1" applyFill="1" applyBorder="1" applyAlignment="1" applyProtection="1">
      <alignment horizontal="lef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3" fillId="4" borderId="16" xfId="0" applyFont="1" applyFill="1" applyBorder="1" applyAlignment="1" applyProtection="1">
      <alignment horizontal="center" vertical="center" wrapText="1"/>
    </xf>
    <xf numFmtId="165" fontId="0" fillId="0" borderId="16" xfId="0" applyNumberFormat="1" applyBorder="1" applyAlignment="1" applyProtection="1">
      <alignment horizontal="right" vertical="center" inden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1" fillId="3" borderId="14" xfId="0" applyFont="1" applyFill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12" fillId="6" borderId="14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66" zoomScaleNormal="66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2" customWidth="1"/>
    <col min="4" max="4" width="12.28515625" style="49" customWidth="1"/>
    <col min="5" max="5" width="10.5703125" style="20" customWidth="1"/>
    <col min="6" max="6" width="119.42578125" style="2" customWidth="1"/>
    <col min="7" max="7" width="35.85546875" style="4" customWidth="1"/>
    <col min="8" max="8" width="23.42578125" style="4" customWidth="1"/>
    <col min="9" max="9" width="24" style="4" customWidth="1"/>
    <col min="10" max="10" width="16.140625" style="2" customWidth="1"/>
    <col min="11" max="11" width="30" style="1" hidden="1" customWidth="1"/>
    <col min="12" max="12" width="38.85546875" style="1" customWidth="1"/>
    <col min="13" max="13" width="30.140625" style="1" customWidth="1"/>
    <col min="14" max="14" width="34.42578125" style="4" customWidth="1"/>
    <col min="15" max="15" width="27.28515625" style="4" customWidth="1"/>
    <col min="16" max="16" width="19.425781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140625" style="15" customWidth="1"/>
    <col min="23" max="16384" width="9.140625" style="1"/>
  </cols>
  <sheetData>
    <row r="1" spans="1:22" ht="40.9" customHeight="1" x14ac:dyDescent="0.25">
      <c r="B1" s="70" t="s">
        <v>32</v>
      </c>
      <c r="C1" s="71"/>
      <c r="D1" s="71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72" t="s">
        <v>2</v>
      </c>
      <c r="H5" s="73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12</v>
      </c>
      <c r="D6" s="25" t="s">
        <v>4</v>
      </c>
      <c r="E6" s="25" t="s">
        <v>13</v>
      </c>
      <c r="F6" s="25" t="s">
        <v>14</v>
      </c>
      <c r="G6" s="26" t="s">
        <v>29</v>
      </c>
      <c r="H6" s="26" t="s">
        <v>23</v>
      </c>
      <c r="I6" s="27" t="s">
        <v>15</v>
      </c>
      <c r="J6" s="25" t="s">
        <v>16</v>
      </c>
      <c r="K6" s="25" t="s">
        <v>40</v>
      </c>
      <c r="L6" s="28" t="s">
        <v>17</v>
      </c>
      <c r="M6" s="29" t="s">
        <v>18</v>
      </c>
      <c r="N6" s="28" t="s">
        <v>19</v>
      </c>
      <c r="O6" s="25" t="s">
        <v>27</v>
      </c>
      <c r="P6" s="28" t="s">
        <v>20</v>
      </c>
      <c r="Q6" s="25" t="s">
        <v>5</v>
      </c>
      <c r="R6" s="30" t="s">
        <v>6</v>
      </c>
      <c r="S6" s="31" t="s">
        <v>7</v>
      </c>
      <c r="T6" s="31" t="s">
        <v>8</v>
      </c>
      <c r="U6" s="28" t="s">
        <v>21</v>
      </c>
      <c r="V6" s="28" t="s">
        <v>22</v>
      </c>
    </row>
    <row r="7" spans="1:22" ht="356.25" customHeight="1" thickTop="1" x14ac:dyDescent="0.25">
      <c r="A7" s="32"/>
      <c r="B7" s="83">
        <v>1</v>
      </c>
      <c r="C7" s="85" t="s">
        <v>33</v>
      </c>
      <c r="D7" s="87">
        <v>1</v>
      </c>
      <c r="E7" s="89" t="s">
        <v>26</v>
      </c>
      <c r="F7" s="33" t="s">
        <v>39</v>
      </c>
      <c r="G7" s="51"/>
      <c r="H7" s="53"/>
      <c r="I7" s="85" t="s">
        <v>31</v>
      </c>
      <c r="J7" s="91" t="s">
        <v>30</v>
      </c>
      <c r="K7" s="93"/>
      <c r="L7" s="95" t="s">
        <v>38</v>
      </c>
      <c r="M7" s="62" t="s">
        <v>35</v>
      </c>
      <c r="N7" s="62" t="s">
        <v>36</v>
      </c>
      <c r="O7" s="64" t="s">
        <v>34</v>
      </c>
      <c r="P7" s="66">
        <f>D7*Q7</f>
        <v>32975</v>
      </c>
      <c r="Q7" s="68">
        <v>32975</v>
      </c>
      <c r="R7" s="54"/>
      <c r="S7" s="34">
        <f>D7*R7</f>
        <v>0</v>
      </c>
      <c r="T7" s="56" t="str">
        <f>IF(ISNUMBER(R7+R8), IF(R7+R8&gt;Q7,"NEVYHOVUJE","VYHOVUJE")," ")</f>
        <v>VYHOVUJE</v>
      </c>
      <c r="U7" s="58"/>
      <c r="V7" s="60" t="s">
        <v>11</v>
      </c>
    </row>
    <row r="8" spans="1:22" ht="89.25" customHeight="1" thickBot="1" x14ac:dyDescent="0.3">
      <c r="A8" s="32"/>
      <c r="B8" s="84"/>
      <c r="C8" s="86"/>
      <c r="D8" s="88"/>
      <c r="E8" s="90"/>
      <c r="F8" s="35" t="s">
        <v>37</v>
      </c>
      <c r="G8" s="52"/>
      <c r="H8" s="36" t="s">
        <v>30</v>
      </c>
      <c r="I8" s="86"/>
      <c r="J8" s="92"/>
      <c r="K8" s="94"/>
      <c r="L8" s="96"/>
      <c r="M8" s="63"/>
      <c r="N8" s="63"/>
      <c r="O8" s="65"/>
      <c r="P8" s="67"/>
      <c r="Q8" s="69"/>
      <c r="R8" s="55"/>
      <c r="S8" s="37">
        <f>D7*R8</f>
        <v>0</v>
      </c>
      <c r="T8" s="57"/>
      <c r="U8" s="59"/>
      <c r="V8" s="61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81" t="s">
        <v>25</v>
      </c>
      <c r="C10" s="81"/>
      <c r="D10" s="81"/>
      <c r="E10" s="81"/>
      <c r="F10" s="81"/>
      <c r="G10" s="81"/>
      <c r="H10" s="38"/>
      <c r="I10" s="38"/>
      <c r="J10" s="39"/>
      <c r="K10" s="39"/>
      <c r="L10" s="23"/>
      <c r="M10" s="23"/>
      <c r="N10" s="23"/>
      <c r="O10" s="40"/>
      <c r="P10" s="40"/>
      <c r="Q10" s="41" t="s">
        <v>9</v>
      </c>
      <c r="R10" s="78" t="s">
        <v>10</v>
      </c>
      <c r="S10" s="79"/>
      <c r="T10" s="80"/>
      <c r="U10" s="42"/>
      <c r="V10" s="43"/>
    </row>
    <row r="11" spans="1:22" ht="50.45" customHeight="1" thickTop="1" thickBot="1" x14ac:dyDescent="0.3">
      <c r="B11" s="82" t="s">
        <v>24</v>
      </c>
      <c r="C11" s="82"/>
      <c r="D11" s="82"/>
      <c r="E11" s="82"/>
      <c r="F11" s="82"/>
      <c r="G11" s="82"/>
      <c r="H11" s="82"/>
      <c r="I11" s="44"/>
      <c r="L11" s="5"/>
      <c r="M11" s="5"/>
      <c r="N11" s="5"/>
      <c r="O11" s="45"/>
      <c r="P11" s="45"/>
      <c r="Q11" s="46">
        <f>SUM(P7:P8)</f>
        <v>32975</v>
      </c>
      <c r="R11" s="75">
        <f>SUM(S7:S8)</f>
        <v>0</v>
      </c>
      <c r="S11" s="76"/>
      <c r="T11" s="77"/>
    </row>
    <row r="12" spans="1:22" ht="15.75" thickTop="1" x14ac:dyDescent="0.25">
      <c r="B12" s="74" t="s">
        <v>28</v>
      </c>
      <c r="C12" s="74"/>
      <c r="D12" s="74"/>
      <c r="E12" s="74"/>
      <c r="F12" s="74"/>
      <c r="G12" s="74"/>
      <c r="H12" s="14"/>
      <c r="I12" s="9"/>
      <c r="J12" s="9"/>
      <c r="K12" s="9"/>
      <c r="L12" s="9"/>
      <c r="M12" s="9"/>
      <c r="N12" s="15"/>
      <c r="O12" s="15"/>
      <c r="P12" s="15"/>
      <c r="Q12" s="9"/>
      <c r="R12" s="9"/>
      <c r="S12" s="9"/>
    </row>
    <row r="13" spans="1:22" x14ac:dyDescent="0.25">
      <c r="B13" s="47"/>
      <c r="C13" s="47"/>
      <c r="D13" s="47"/>
      <c r="E13" s="47"/>
      <c r="F13" s="47"/>
      <c r="G13" s="1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47"/>
      <c r="C14" s="47"/>
      <c r="D14" s="47"/>
      <c r="E14" s="47"/>
      <c r="F14" s="47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47"/>
      <c r="C15" s="47"/>
      <c r="D15" s="47"/>
      <c r="E15" s="47"/>
      <c r="F15" s="47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ht="19.899999999999999" customHeight="1" x14ac:dyDescent="0.25">
      <c r="C16" s="39"/>
      <c r="D16" s="48"/>
      <c r="E16" s="39"/>
      <c r="F16" s="39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H17" s="50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C18" s="39"/>
      <c r="D18" s="48"/>
      <c r="E18" s="39"/>
      <c r="F18" s="39"/>
      <c r="G18" s="14"/>
      <c r="H18" s="14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39"/>
      <c r="D19" s="48"/>
      <c r="E19" s="39"/>
      <c r="F19" s="39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39"/>
      <c r="D20" s="48"/>
      <c r="E20" s="39"/>
      <c r="F20" s="39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39"/>
      <c r="D21" s="48"/>
      <c r="E21" s="39"/>
      <c r="F21" s="39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39"/>
      <c r="D22" s="48"/>
      <c r="E22" s="39"/>
      <c r="F22" s="39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39"/>
      <c r="D23" s="48"/>
      <c r="E23" s="39"/>
      <c r="F23" s="39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39"/>
      <c r="D24" s="48"/>
      <c r="E24" s="39"/>
      <c r="F24" s="39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39"/>
      <c r="D25" s="48"/>
      <c r="E25" s="39"/>
      <c r="F25" s="39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39"/>
      <c r="D26" s="48"/>
      <c r="E26" s="39"/>
      <c r="F26" s="39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39"/>
      <c r="D27" s="48"/>
      <c r="E27" s="39"/>
      <c r="F27" s="39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39"/>
      <c r="D28" s="48"/>
      <c r="E28" s="39"/>
      <c r="F28" s="39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39"/>
      <c r="D29" s="48"/>
      <c r="E29" s="39"/>
      <c r="F29" s="39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39"/>
      <c r="D30" s="48"/>
      <c r="E30" s="39"/>
      <c r="F30" s="39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39"/>
      <c r="D31" s="48"/>
      <c r="E31" s="39"/>
      <c r="F31" s="39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39"/>
      <c r="D32" s="48"/>
      <c r="E32" s="39"/>
      <c r="F32" s="39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39"/>
      <c r="D33" s="48"/>
      <c r="E33" s="39"/>
      <c r="F33" s="39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39"/>
      <c r="D34" s="48"/>
      <c r="E34" s="39"/>
      <c r="F34" s="39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39"/>
      <c r="D35" s="48"/>
      <c r="E35" s="39"/>
      <c r="F35" s="39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39"/>
      <c r="D36" s="48"/>
      <c r="E36" s="39"/>
      <c r="F36" s="39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39"/>
      <c r="D37" s="48"/>
      <c r="E37" s="39"/>
      <c r="F37" s="39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39"/>
      <c r="D38" s="48"/>
      <c r="E38" s="39"/>
      <c r="F38" s="39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39"/>
      <c r="D39" s="48"/>
      <c r="E39" s="39"/>
      <c r="F39" s="39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39"/>
      <c r="D40" s="48"/>
      <c r="E40" s="39"/>
      <c r="F40" s="39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39"/>
      <c r="D41" s="48"/>
      <c r="E41" s="39"/>
      <c r="F41" s="39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39"/>
      <c r="D42" s="48"/>
      <c r="E42" s="39"/>
      <c r="F42" s="39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39"/>
      <c r="D43" s="48"/>
      <c r="E43" s="39"/>
      <c r="F43" s="39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39"/>
      <c r="D44" s="48"/>
      <c r="E44" s="39"/>
      <c r="F44" s="39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39"/>
      <c r="D45" s="48"/>
      <c r="E45" s="39"/>
      <c r="F45" s="39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39"/>
      <c r="D46" s="48"/>
      <c r="E46" s="39"/>
      <c r="F46" s="39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39"/>
      <c r="D47" s="48"/>
      <c r="E47" s="39"/>
      <c r="F47" s="39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39"/>
      <c r="D48" s="48"/>
      <c r="E48" s="39"/>
      <c r="F48" s="39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39"/>
      <c r="D49" s="48"/>
      <c r="E49" s="39"/>
      <c r="F49" s="39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39"/>
      <c r="D50" s="48"/>
      <c r="E50" s="39"/>
      <c r="F50" s="39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39"/>
      <c r="D51" s="48"/>
      <c r="E51" s="39"/>
      <c r="F51" s="39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39"/>
      <c r="D52" s="48"/>
      <c r="E52" s="39"/>
      <c r="F52" s="39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39"/>
      <c r="D53" s="48"/>
      <c r="E53" s="39"/>
      <c r="F53" s="39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39"/>
      <c r="D54" s="48"/>
      <c r="E54" s="39"/>
      <c r="F54" s="39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39"/>
      <c r="D55" s="48"/>
      <c r="E55" s="39"/>
      <c r="F55" s="39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39"/>
      <c r="D56" s="48"/>
      <c r="E56" s="39"/>
      <c r="F56" s="39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39"/>
      <c r="D57" s="48"/>
      <c r="E57" s="39"/>
      <c r="F57" s="39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39"/>
      <c r="D58" s="48"/>
      <c r="E58" s="39"/>
      <c r="F58" s="39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39"/>
      <c r="D59" s="48"/>
      <c r="E59" s="39"/>
      <c r="F59" s="39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39"/>
      <c r="D60" s="48"/>
      <c r="E60" s="39"/>
      <c r="F60" s="39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39"/>
      <c r="D61" s="48"/>
      <c r="E61" s="39"/>
      <c r="F61" s="39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39"/>
      <c r="D62" s="48"/>
      <c r="E62" s="39"/>
      <c r="F62" s="39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39"/>
      <c r="D63" s="48"/>
      <c r="E63" s="39"/>
      <c r="F63" s="39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39"/>
      <c r="D64" s="48"/>
      <c r="E64" s="39"/>
      <c r="F64" s="39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39"/>
      <c r="D65" s="48"/>
      <c r="E65" s="39"/>
      <c r="F65" s="39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39"/>
      <c r="D66" s="48"/>
      <c r="E66" s="39"/>
      <c r="F66" s="39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39"/>
      <c r="D67" s="48"/>
      <c r="E67" s="39"/>
      <c r="F67" s="39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39"/>
      <c r="D68" s="48"/>
      <c r="E68" s="39"/>
      <c r="F68" s="39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39"/>
      <c r="D69" s="48"/>
      <c r="E69" s="39"/>
      <c r="F69" s="39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39"/>
      <c r="D70" s="48"/>
      <c r="E70" s="39"/>
      <c r="F70" s="39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39"/>
      <c r="D71" s="48"/>
      <c r="E71" s="39"/>
      <c r="F71" s="39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39"/>
      <c r="D72" s="48"/>
      <c r="E72" s="39"/>
      <c r="F72" s="39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39"/>
      <c r="D73" s="48"/>
      <c r="E73" s="39"/>
      <c r="F73" s="39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39"/>
      <c r="D74" s="48"/>
      <c r="E74" s="39"/>
      <c r="F74" s="39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39"/>
      <c r="D75" s="48"/>
      <c r="E75" s="39"/>
      <c r="F75" s="39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39"/>
      <c r="D76" s="48"/>
      <c r="E76" s="39"/>
      <c r="F76" s="39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39"/>
      <c r="D77" s="48"/>
      <c r="E77" s="39"/>
      <c r="F77" s="39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39"/>
      <c r="D78" s="48"/>
      <c r="E78" s="39"/>
      <c r="F78" s="39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39"/>
      <c r="D79" s="48"/>
      <c r="E79" s="39"/>
      <c r="F79" s="39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39"/>
      <c r="D80" s="48"/>
      <c r="E80" s="39"/>
      <c r="F80" s="39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39"/>
      <c r="D81" s="48"/>
      <c r="E81" s="39"/>
      <c r="F81" s="39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39"/>
      <c r="D82" s="48"/>
      <c r="E82" s="39"/>
      <c r="F82" s="39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39"/>
      <c r="D83" s="48"/>
      <c r="E83" s="39"/>
      <c r="F83" s="39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39"/>
      <c r="D84" s="48"/>
      <c r="E84" s="39"/>
      <c r="F84" s="39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39"/>
      <c r="D85" s="48"/>
      <c r="E85" s="39"/>
      <c r="F85" s="39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39"/>
      <c r="D86" s="48"/>
      <c r="E86" s="39"/>
      <c r="F86" s="39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39"/>
      <c r="D87" s="48"/>
      <c r="E87" s="39"/>
      <c r="F87" s="39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39"/>
      <c r="D88" s="48"/>
      <c r="E88" s="39"/>
      <c r="F88" s="39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39"/>
      <c r="D89" s="48"/>
      <c r="E89" s="39"/>
      <c r="F89" s="39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39"/>
      <c r="D90" s="48"/>
      <c r="E90" s="39"/>
      <c r="F90" s="39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39"/>
      <c r="D91" s="48"/>
      <c r="E91" s="39"/>
      <c r="F91" s="39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39"/>
      <c r="D92" s="48"/>
      <c r="E92" s="39"/>
      <c r="F92" s="39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39"/>
      <c r="D93" s="48"/>
      <c r="E93" s="39"/>
      <c r="F93" s="39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39"/>
      <c r="D94" s="48"/>
      <c r="E94" s="39"/>
      <c r="F94" s="39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39"/>
      <c r="D95" s="48"/>
      <c r="E95" s="39"/>
      <c r="F95" s="39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39"/>
      <c r="D96" s="48"/>
      <c r="E96" s="39"/>
      <c r="F96" s="39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6" ht="19.899999999999999" customHeight="1" x14ac:dyDescent="0.25">
      <c r="C97" s="39"/>
      <c r="D97" s="48"/>
      <c r="E97" s="39"/>
      <c r="F97" s="39"/>
      <c r="G97" s="14"/>
      <c r="H97" s="14"/>
      <c r="I97" s="9"/>
      <c r="J97" s="9"/>
      <c r="K97" s="9"/>
      <c r="L97" s="9"/>
      <c r="M97" s="9"/>
      <c r="N97" s="15"/>
      <c r="O97" s="15"/>
      <c r="P97" s="15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K/WT5+sFaASZWKSEP/Q9PP6ZmJGYQboCQYI24p6gCdHOfLVAGgWHJnY+v87uHK8Rz7nw/gocvIcKbXYx+iubFw==" saltValue="6ISoa16IoRTGBoAmdGB7Ag==" spinCount="100000" sheet="1" objects="1" scenarios="1"/>
  <mergeCells count="23">
    <mergeCell ref="B1:D1"/>
    <mergeCell ref="G5:H5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I7:I8"/>
    <mergeCell ref="J7:J8"/>
    <mergeCell ref="K7:K8"/>
    <mergeCell ref="L7:L8"/>
    <mergeCell ref="T7:T8"/>
    <mergeCell ref="U7:U8"/>
    <mergeCell ref="V7:V8"/>
    <mergeCell ref="M7:M8"/>
    <mergeCell ref="N7:N8"/>
    <mergeCell ref="O7:O8"/>
    <mergeCell ref="P7:P8"/>
    <mergeCell ref="Q7:Q8"/>
  </mergeCells>
  <conditionalFormatting sqref="G7:H8 R7:R8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8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F2C9164A-C5A1-4536-832A-91D0BCB366A8}">
      <formula1>"ANO,NE"</formula1>
    </dataValidation>
    <dataValidation type="list" allowBlank="1" showInputMessage="1" showErrorMessage="1" sqref="V7" xr:uid="{BE23EC8F-2F1C-43D7-ADAF-3E07DF99C056}">
      <formula1>#REF!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2024-11-01T11:08:40Z</cp:lastPrinted>
  <dcterms:created xsi:type="dcterms:W3CDTF">2014-03-05T12:43:32Z</dcterms:created>
  <dcterms:modified xsi:type="dcterms:W3CDTF">2024-11-11T06:40:24Z</dcterms:modified>
</cp:coreProperties>
</file>